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<sst xmlns="http://schemas.openxmlformats.org/spreadsheetml/2006/main" count="107" uniqueCount="34">
  <si>
    <t>Recyklační poplatek</t>
  </si>
  <si>
    <t>J.cena</t>
  </si>
  <si>
    <t>Cena</t>
  </si>
  <si>
    <t>%DPH</t>
  </si>
  <si>
    <t>DPH</t>
  </si>
  <si>
    <t>Kč Celkem</t>
  </si>
  <si>
    <t>ks</t>
  </si>
  <si>
    <t>21%</t>
  </si>
  <si>
    <t>CENA CELKEM VČETNĚ DPH</t>
  </si>
  <si>
    <t>Demontáž stávajících</t>
  </si>
  <si>
    <t>Montáž nových</t>
  </si>
  <si>
    <t>Režie při zakázce</t>
  </si>
  <si>
    <t>Dopravy přesuny</t>
  </si>
  <si>
    <t>Ekologická likvidace náklady</t>
  </si>
  <si>
    <t>Položkový formulář pro vytvoření cenové nabídky na výměnu stávajícího osvětlení za LED svítidla nebo zdroje LED</t>
  </si>
  <si>
    <t>Přisazený systém pro LED panely 30 x 120 cm</t>
  </si>
  <si>
    <t>LED panel 30x120 36W UGR&lt;19 4000K 4320lm, Výkon: 36W, Barva světla: Denní bílá 4000K, Svítivost: 4320lm</t>
  </si>
  <si>
    <t>LED žárovka 15W E27 VT-215, 4000K, 1200lm, Patice: E27, Výkon: 15W, Barva světla: Neutrální bílá 4000K</t>
  </si>
  <si>
    <t>Asymetrický reflektor,1200mm,4000K,925mA,nestm</t>
  </si>
  <si>
    <t>PŮDA</t>
  </si>
  <si>
    <t>UČEBNY</t>
  </si>
  <si>
    <t>KABINETY, HOVORNA, SBOROVNA, KLUBOVNA, KUCHYŇKA, SKLAD</t>
  </si>
  <si>
    <t>ŘEDITELNA</t>
  </si>
  <si>
    <t>ŠATNY, MULTIFUNKČNÍ MÍSTNOST,KOTELNA,DÍLNA,SERVERY</t>
  </si>
  <si>
    <t>OSTATNÍ PROSTORY</t>
  </si>
  <si>
    <t>CHODBY</t>
  </si>
  <si>
    <t>VCHOD DO BUDOVY</t>
  </si>
  <si>
    <t>OSTATNÍ</t>
  </si>
  <si>
    <t>LED zářivka T8 16,5W VT-122 120cm 4000K,1850lm - 110lm/W, Výkon: 16,5W; Barva světla: 4000K; Svítivost: 1850lm</t>
  </si>
  <si>
    <t>LED žárovka E27 6W 4000K 760lm , Výkon: 6W, Svítivost: 760lm, Barva světla: Neutrální bílá 4000K</t>
  </si>
  <si>
    <t>LED přisazené svítidlo čtvercové 22,5x22,5cm, 18W, 2700K, IP44/IP20,1530lm</t>
  </si>
  <si>
    <t>LED svítidlo 15W 4000K 1200lm 60cm IP44, Výkon: 15W, Barva světla: Neutrální bílá 4000K, Svítivost: 1200lm, Krytí: IP44</t>
  </si>
  <si>
    <t>CHODBY - DOPLŇKOVÉ OSVĚTLENÍ</t>
  </si>
  <si>
    <t>Prachotěsné LED svítidlo,  120 cm 20-35W 3150-5150lm 4000K IP66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</si>
</sst>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\ ##0.00"/>
  </numFmts>
  <fonts count="44">
    <font>
      <sz val="9"/>
      <color indexed="63"/>
      <name val="Arial"/>
      <family val="0"/>
    </font>
    <font>
      <sz val="9"/>
      <color indexed="63"/>
      <name val="Arial Narrow"/>
      <family val="2"/>
    </font>
    <font>
      <sz val="8"/>
      <color indexed="63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u val="single"/>
      <sz val="9"/>
      <color indexed="30"/>
      <name val="Arial"/>
      <family val="2"/>
    </font>
    <font>
      <u val="single"/>
      <sz val="9"/>
      <color indexed="2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9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 applyProtection="1">
      <alignment vertical="top"/>
      <protection/>
    </xf>
    <xf numFmtId="166" fontId="1" fillId="0" borderId="10" xfId="0" applyNumberFormat="1" applyFont="1" applyBorder="1" applyAlignment="1" applyProtection="1">
      <alignment horizontal="left" vertical="center"/>
      <protection/>
    </xf>
    <xf numFmtId="166" fontId="1" fillId="0" borderId="11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166" fontId="3" fillId="0" borderId="10" xfId="0" applyNumberFormat="1" applyFont="1" applyBorder="1" applyAlignment="1" applyProtection="1">
      <alignment horizontal="left" vertical="center"/>
      <protection/>
    </xf>
    <xf numFmtId="166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166" fontId="1" fillId="0" borderId="12" xfId="0" applyNumberFormat="1" applyFont="1" applyBorder="1" applyAlignment="1" applyProtection="1">
      <alignment horizontal="left" vertical="center"/>
      <protection/>
    </xf>
    <xf numFmtId="166" fontId="1" fillId="0" borderId="13" xfId="0" applyNumberFormat="1" applyFont="1" applyBorder="1" applyAlignment="1" applyProtection="1">
      <alignment horizontal="left" vertical="center"/>
      <protection/>
    </xf>
    <xf numFmtId="166" fontId="2" fillId="0" borderId="13" xfId="0" applyNumberFormat="1" applyFont="1" applyBorder="1" applyAlignment="1" applyProtection="1">
      <alignment horizontal="right" vertical="center"/>
      <protection/>
    </xf>
    <xf numFmtId="166" fontId="2" fillId="0" borderId="14" xfId="0" applyNumberFormat="1" applyFont="1" applyBorder="1" applyAlignment="1" applyProtection="1">
      <alignment horizontal="right" vertical="center"/>
      <protection/>
    </xf>
    <xf numFmtId="166" fontId="1" fillId="0" borderId="12" xfId="0" applyNumberFormat="1" applyFont="1" applyBorder="1" applyAlignment="1" applyProtection="1">
      <alignment horizontal="left" vertical="center" wrapText="1"/>
      <protection/>
    </xf>
    <xf numFmtId="1" fontId="1" fillId="0" borderId="13" xfId="0" applyNumberFormat="1" applyFont="1" applyBorder="1" applyAlignment="1" applyProtection="1">
      <alignment horizontal="right" vertical="center"/>
      <protection/>
    </xf>
    <xf numFmtId="166" fontId="2" fillId="0" borderId="13" xfId="0" applyNumberFormat="1" applyFont="1" applyBorder="1" applyAlignment="1" applyProtection="1">
      <alignment horizontal="left" vertical="center"/>
      <protection/>
    </xf>
    <xf numFmtId="2" fontId="1" fillId="0" borderId="13" xfId="0" applyNumberFormat="1" applyFont="1" applyBorder="1" applyAlignment="1" applyProtection="1">
      <alignment horizontal="right" vertical="center"/>
      <protection/>
    </xf>
    <xf numFmtId="166" fontId="1" fillId="0" borderId="13" xfId="0" applyNumberFormat="1" applyFont="1" applyBorder="1" applyAlignment="1" applyProtection="1">
      <alignment horizontal="right" vertical="center"/>
      <protection/>
    </xf>
    <xf numFmtId="2" fontId="1" fillId="0" borderId="14" xfId="0" applyNumberFormat="1" applyFont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 applyProtection="1">
      <alignment horizontal="left" vertical="center" wrapText="1"/>
      <protection/>
    </xf>
    <xf numFmtId="1" fontId="1" fillId="0" borderId="16" xfId="0" applyNumberFormat="1" applyFont="1" applyBorder="1" applyAlignment="1" applyProtection="1">
      <alignment horizontal="right" vertical="center"/>
      <protection/>
    </xf>
    <xf numFmtId="166" fontId="2" fillId="0" borderId="16" xfId="0" applyNumberFormat="1" applyFont="1" applyBorder="1" applyAlignment="1" applyProtection="1">
      <alignment horizontal="left" vertical="center"/>
      <protection/>
    </xf>
    <xf numFmtId="2" fontId="1" fillId="0" borderId="16" xfId="0" applyNumberFormat="1" applyFont="1" applyBorder="1" applyAlignment="1" applyProtection="1">
      <alignment horizontal="right" vertical="center"/>
      <protection/>
    </xf>
    <xf numFmtId="166" fontId="1" fillId="0" borderId="16" xfId="0" applyNumberFormat="1" applyFont="1" applyBorder="1" applyAlignment="1" applyProtection="1">
      <alignment horizontal="right" vertical="center"/>
      <protection/>
    </xf>
    <xf numFmtId="2" fontId="1" fillId="0" borderId="17" xfId="0" applyNumberFormat="1" applyFont="1" applyBorder="1" applyAlignment="1" applyProtection="1">
      <alignment horizontal="right" vertical="center"/>
      <protection/>
    </xf>
    <xf numFmtId="166" fontId="1" fillId="0" borderId="18" xfId="0" applyNumberFormat="1" applyFont="1" applyBorder="1" applyAlignment="1" applyProtection="1">
      <alignment horizontal="left" vertical="center" wrapText="1"/>
      <protection/>
    </xf>
    <xf numFmtId="1" fontId="1" fillId="0" borderId="19" xfId="0" applyNumberFormat="1" applyFont="1" applyBorder="1" applyAlignment="1" applyProtection="1">
      <alignment horizontal="right" vertical="center"/>
      <protection/>
    </xf>
    <xf numFmtId="166" fontId="2" fillId="0" borderId="19" xfId="0" applyNumberFormat="1" applyFont="1" applyBorder="1" applyAlignment="1" applyProtection="1">
      <alignment horizontal="left" vertical="center"/>
      <protection/>
    </xf>
    <xf numFmtId="2" fontId="1" fillId="0" borderId="19" xfId="0" applyNumberFormat="1" applyFont="1" applyBorder="1" applyAlignment="1" applyProtection="1">
      <alignment horizontal="right" vertical="center"/>
      <protection/>
    </xf>
    <xf numFmtId="166" fontId="1" fillId="0" borderId="19" xfId="0" applyNumberFormat="1" applyFont="1" applyBorder="1" applyAlignment="1" applyProtection="1">
      <alignment horizontal="right" vertical="center"/>
      <protection/>
    </xf>
    <xf numFmtId="2" fontId="1" fillId="0" borderId="20" xfId="0" applyNumberFormat="1" applyFont="1" applyBorder="1" applyAlignment="1" applyProtection="1">
      <alignment horizontal="right" vertical="center"/>
      <protection/>
    </xf>
    <xf numFmtId="166" fontId="3" fillId="22" borderId="21" xfId="0" applyNumberFormat="1" applyFont="1" applyFill="1" applyBorder="1" applyAlignment="1" applyProtection="1">
      <alignment horizontal="left" vertical="center" wrapText="1"/>
      <protection/>
    </xf>
    <xf numFmtId="0" fontId="3" fillId="22" borderId="22" xfId="0" applyFont="1" applyFill="1" applyBorder="1" applyAlignment="1" applyProtection="1">
      <alignment vertical="center"/>
      <protection/>
    </xf>
    <xf numFmtId="0" fontId="3" fillId="22" borderId="23" xfId="0" applyFont="1" applyFill="1" applyBorder="1" applyAlignment="1" applyProtection="1">
      <alignment vertical="center"/>
      <protection/>
    </xf>
    <xf numFmtId="166" fontId="21" fillId="22" borderId="21" xfId="0" applyNumberFormat="1" applyFont="1" applyFill="1" applyBorder="1" applyAlignment="1" applyProtection="1">
      <alignment horizontal="left" vertical="center"/>
      <protection/>
    </xf>
    <xf numFmtId="166" fontId="3" fillId="22" borderId="22" xfId="0" applyNumberFormat="1" applyFont="1" applyFill="1" applyBorder="1" applyAlignment="1" applyProtection="1">
      <alignment horizontal="left" vertical="center"/>
      <protection/>
    </xf>
    <xf numFmtId="166" fontId="3" fillId="22" borderId="22" xfId="0" applyNumberFormat="1" applyFont="1" applyFill="1" applyBorder="1" applyAlignment="1" applyProtection="1">
      <alignment horizontal="right" vertical="center"/>
      <protection/>
    </xf>
    <xf numFmtId="166" fontId="3" fillId="22" borderId="23" xfId="0" applyNumberFormat="1" applyFont="1" applyFill="1" applyBorder="1" applyAlignment="1" applyProtection="1">
      <alignment horizontal="right" vertical="center"/>
      <protection/>
    </xf>
    <xf numFmtId="166" fontId="22" fillId="0" borderId="21" xfId="0" applyNumberFormat="1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2" fontId="1" fillId="13" borderId="16" xfId="0" applyNumberFormat="1" applyFont="1" applyFill="1" applyBorder="1" applyAlignment="1" applyProtection="1">
      <alignment horizontal="right" vertical="center"/>
      <protection locked="0"/>
    </xf>
    <xf numFmtId="2" fontId="1" fillId="13" borderId="13" xfId="0" applyNumberFormat="1" applyFont="1" applyFill="1" applyBorder="1" applyAlignment="1" applyProtection="1">
      <alignment horizontal="right" vertical="center"/>
      <protection locked="0"/>
    </xf>
    <xf numFmtId="2" fontId="1" fillId="13" borderId="1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B1">
      <selection activeCell="E45" sqref="E45"/>
    </sheetView>
  </sheetViews>
  <sheetFormatPr defaultColWidth="9.140625" defaultRowHeight="12"/>
  <cols>
    <col min="1" max="1" width="0" style="3" hidden="1" customWidth="1"/>
    <col min="2" max="2" width="60.8515625" style="3" customWidth="1"/>
    <col min="3" max="3" width="8.7109375" style="3" customWidth="1"/>
    <col min="4" max="4" width="3.7109375" style="3" customWidth="1"/>
    <col min="5" max="5" width="5.57421875" style="3" customWidth="1"/>
    <col min="6" max="6" width="6.7109375" style="3" customWidth="1"/>
    <col min="7" max="7" width="4.421875" style="3" customWidth="1"/>
    <col min="8" max="8" width="6.8515625" style="3" customWidth="1"/>
    <col min="9" max="9" width="13.140625" style="3" customWidth="1"/>
    <col min="10" max="16384" width="9.140625" style="3" customWidth="1"/>
  </cols>
  <sheetData>
    <row r="1" spans="1:10" ht="24" customHeight="1">
      <c r="A1" s="1"/>
      <c r="B1" s="36" t="s">
        <v>14</v>
      </c>
      <c r="C1" s="37"/>
      <c r="D1" s="37"/>
      <c r="E1" s="37"/>
      <c r="F1" s="37"/>
      <c r="G1" s="37"/>
      <c r="H1" s="37"/>
      <c r="I1" s="38"/>
      <c r="J1" s="2"/>
    </row>
    <row r="2" spans="1:10" ht="13.5">
      <c r="A2" s="1"/>
      <c r="B2" s="7"/>
      <c r="C2" s="8"/>
      <c r="D2" s="8"/>
      <c r="E2" s="9" t="s">
        <v>1</v>
      </c>
      <c r="F2" s="9" t="s">
        <v>2</v>
      </c>
      <c r="G2" s="9" t="s">
        <v>3</v>
      </c>
      <c r="H2" s="9" t="s">
        <v>4</v>
      </c>
      <c r="I2" s="10" t="s">
        <v>5</v>
      </c>
      <c r="J2" s="2"/>
    </row>
    <row r="3" spans="1:10" ht="24" customHeight="1">
      <c r="A3" s="1"/>
      <c r="B3" s="29" t="s">
        <v>19</v>
      </c>
      <c r="C3" s="30"/>
      <c r="D3" s="30"/>
      <c r="E3" s="30"/>
      <c r="F3" s="30"/>
      <c r="G3" s="30"/>
      <c r="H3" s="30"/>
      <c r="I3" s="31"/>
      <c r="J3" s="2"/>
    </row>
    <row r="4" spans="1:10" ht="45.75" customHeight="1">
      <c r="A4" s="1"/>
      <c r="B4" s="17" t="s">
        <v>17</v>
      </c>
      <c r="C4" s="18">
        <v>10</v>
      </c>
      <c r="D4" s="19" t="s">
        <v>6</v>
      </c>
      <c r="E4" s="39">
        <v>0</v>
      </c>
      <c r="F4" s="20">
        <f>E4*C4</f>
        <v>0</v>
      </c>
      <c r="G4" s="21" t="s">
        <v>7</v>
      </c>
      <c r="H4" s="20">
        <f>I4-F4</f>
        <v>0</v>
      </c>
      <c r="I4" s="22">
        <f>F4*1.21</f>
        <v>0</v>
      </c>
      <c r="J4" s="2"/>
    </row>
    <row r="5" spans="1:10" ht="24" customHeight="1">
      <c r="A5" s="1"/>
      <c r="B5" s="23" t="s">
        <v>0</v>
      </c>
      <c r="C5" s="24">
        <v>10</v>
      </c>
      <c r="D5" s="25" t="s">
        <v>6</v>
      </c>
      <c r="E5" s="41">
        <v>0</v>
      </c>
      <c r="F5" s="26">
        <f>E5*C5</f>
        <v>0</v>
      </c>
      <c r="G5" s="27" t="s">
        <v>7</v>
      </c>
      <c r="H5" s="26">
        <f>I5-F5</f>
        <v>0</v>
      </c>
      <c r="I5" s="28">
        <f>F5*1.21</f>
        <v>0</v>
      </c>
      <c r="J5" s="2"/>
    </row>
    <row r="6" spans="1:10" ht="24" customHeight="1">
      <c r="A6" s="1"/>
      <c r="B6" s="29" t="s">
        <v>20</v>
      </c>
      <c r="C6" s="30"/>
      <c r="D6" s="30"/>
      <c r="E6" s="30"/>
      <c r="F6" s="30"/>
      <c r="G6" s="30"/>
      <c r="H6" s="30"/>
      <c r="I6" s="31"/>
      <c r="J6" s="2"/>
    </row>
    <row r="7" spans="1:10" ht="54.75" customHeight="1">
      <c r="A7" s="1"/>
      <c r="B7" s="17" t="s">
        <v>16</v>
      </c>
      <c r="C7" s="18">
        <v>139</v>
      </c>
      <c r="D7" s="19" t="s">
        <v>6</v>
      </c>
      <c r="E7" s="39">
        <v>0</v>
      </c>
      <c r="F7" s="20">
        <f>E7*C7</f>
        <v>0</v>
      </c>
      <c r="G7" s="21" t="s">
        <v>7</v>
      </c>
      <c r="H7" s="20">
        <f>I7-F7</f>
        <v>0</v>
      </c>
      <c r="I7" s="22">
        <f>F7*1.21</f>
        <v>0</v>
      </c>
      <c r="J7" s="2"/>
    </row>
    <row r="8" spans="1:10" ht="24" customHeight="1">
      <c r="A8" s="1"/>
      <c r="B8" s="11" t="s">
        <v>0</v>
      </c>
      <c r="C8" s="12">
        <v>139</v>
      </c>
      <c r="D8" s="13" t="s">
        <v>6</v>
      </c>
      <c r="E8" s="40">
        <v>0</v>
      </c>
      <c r="F8" s="14">
        <f>E8*C8</f>
        <v>0</v>
      </c>
      <c r="G8" s="15" t="s">
        <v>7</v>
      </c>
      <c r="H8" s="14">
        <f>I8-F8</f>
        <v>0</v>
      </c>
      <c r="I8" s="16">
        <f>F8*1.21</f>
        <v>0</v>
      </c>
      <c r="J8" s="2"/>
    </row>
    <row r="9" spans="1:10" ht="24" customHeight="1">
      <c r="A9" s="1"/>
      <c r="B9" s="11" t="s">
        <v>15</v>
      </c>
      <c r="C9" s="12">
        <v>139</v>
      </c>
      <c r="D9" s="13" t="s">
        <v>6</v>
      </c>
      <c r="E9" s="40">
        <v>0</v>
      </c>
      <c r="F9" s="14">
        <f>E9*C9</f>
        <v>0</v>
      </c>
      <c r="G9" s="15" t="s">
        <v>7</v>
      </c>
      <c r="H9" s="14">
        <f>I9-F9</f>
        <v>0</v>
      </c>
      <c r="I9" s="16">
        <f>F9*1.21</f>
        <v>0</v>
      </c>
      <c r="J9" s="2"/>
    </row>
    <row r="10" spans="1:10" ht="24.75" customHeight="1">
      <c r="A10" s="1"/>
      <c r="B10" s="11" t="s">
        <v>18</v>
      </c>
      <c r="C10" s="12">
        <v>7</v>
      </c>
      <c r="D10" s="13" t="s">
        <v>6</v>
      </c>
      <c r="E10" s="40">
        <v>0</v>
      </c>
      <c r="F10" s="14">
        <f>E10*C10</f>
        <v>0</v>
      </c>
      <c r="G10" s="15" t="s">
        <v>7</v>
      </c>
      <c r="H10" s="14">
        <f>I10-F10</f>
        <v>0</v>
      </c>
      <c r="I10" s="16">
        <f>F10*1.21</f>
        <v>0</v>
      </c>
      <c r="J10" s="2"/>
    </row>
    <row r="11" spans="1:10" ht="24" customHeight="1">
      <c r="A11" s="1"/>
      <c r="B11" s="11" t="s">
        <v>0</v>
      </c>
      <c r="C11" s="12">
        <v>7</v>
      </c>
      <c r="D11" s="13" t="s">
        <v>6</v>
      </c>
      <c r="E11" s="40">
        <v>0</v>
      </c>
      <c r="F11" s="14">
        <f>E11*C11</f>
        <v>0</v>
      </c>
      <c r="G11" s="15" t="s">
        <v>7</v>
      </c>
      <c r="H11" s="14">
        <f>I11-F11</f>
        <v>0</v>
      </c>
      <c r="I11" s="16">
        <f>F11*1.21</f>
        <v>0</v>
      </c>
      <c r="J11" s="2"/>
    </row>
    <row r="12" spans="1:10" ht="24" customHeight="1">
      <c r="A12" s="1"/>
      <c r="B12" s="29" t="s">
        <v>21</v>
      </c>
      <c r="C12" s="30"/>
      <c r="D12" s="30"/>
      <c r="E12" s="30"/>
      <c r="F12" s="30"/>
      <c r="G12" s="30"/>
      <c r="H12" s="30"/>
      <c r="I12" s="31"/>
      <c r="J12" s="2"/>
    </row>
    <row r="13" spans="1:10" ht="45" customHeight="1">
      <c r="A13" s="1"/>
      <c r="B13" s="17" t="s">
        <v>16</v>
      </c>
      <c r="C13" s="18">
        <v>91</v>
      </c>
      <c r="D13" s="19" t="s">
        <v>6</v>
      </c>
      <c r="E13" s="39">
        <v>0</v>
      </c>
      <c r="F13" s="20">
        <f>E13*C13</f>
        <v>0</v>
      </c>
      <c r="G13" s="21" t="s">
        <v>7</v>
      </c>
      <c r="H13" s="20">
        <f>I13-F13</f>
        <v>0</v>
      </c>
      <c r="I13" s="22">
        <f>F13*1.21</f>
        <v>0</v>
      </c>
      <c r="J13" s="2"/>
    </row>
    <row r="14" spans="1:10" ht="24" customHeight="1">
      <c r="A14" s="1"/>
      <c r="B14" s="11" t="s">
        <v>0</v>
      </c>
      <c r="C14" s="12">
        <v>91</v>
      </c>
      <c r="D14" s="13" t="s">
        <v>6</v>
      </c>
      <c r="E14" s="40">
        <v>0</v>
      </c>
      <c r="F14" s="14">
        <f>E14*C14</f>
        <v>0</v>
      </c>
      <c r="G14" s="15" t="s">
        <v>7</v>
      </c>
      <c r="H14" s="14">
        <f>I14-F14</f>
        <v>0</v>
      </c>
      <c r="I14" s="16">
        <f>F14*1.21</f>
        <v>0</v>
      </c>
      <c r="J14" s="2"/>
    </row>
    <row r="15" spans="1:10" ht="26.25" customHeight="1">
      <c r="A15" s="1"/>
      <c r="B15" s="11" t="s">
        <v>15</v>
      </c>
      <c r="C15" s="12">
        <v>91</v>
      </c>
      <c r="D15" s="13" t="s">
        <v>6</v>
      </c>
      <c r="E15" s="40">
        <v>0</v>
      </c>
      <c r="F15" s="14">
        <f>E15*C15</f>
        <v>0</v>
      </c>
      <c r="G15" s="15" t="s">
        <v>7</v>
      </c>
      <c r="H15" s="14">
        <f>I15-F15</f>
        <v>0</v>
      </c>
      <c r="I15" s="16">
        <f>F15*1.21</f>
        <v>0</v>
      </c>
      <c r="J15" s="2"/>
    </row>
    <row r="16" spans="1:10" ht="24" customHeight="1">
      <c r="A16" s="1"/>
      <c r="B16" s="29" t="s">
        <v>22</v>
      </c>
      <c r="C16" s="30"/>
      <c r="D16" s="30"/>
      <c r="E16" s="30"/>
      <c r="F16" s="30"/>
      <c r="G16" s="30"/>
      <c r="H16" s="30"/>
      <c r="I16" s="31"/>
      <c r="J16" s="2"/>
    </row>
    <row r="17" spans="1:10" ht="49.5" customHeight="1">
      <c r="A17" s="1"/>
      <c r="B17" s="17" t="s">
        <v>28</v>
      </c>
      <c r="C17" s="18">
        <v>6</v>
      </c>
      <c r="D17" s="19" t="s">
        <v>6</v>
      </c>
      <c r="E17" s="39">
        <v>0</v>
      </c>
      <c r="F17" s="20">
        <f>E17*C17</f>
        <v>0</v>
      </c>
      <c r="G17" s="21" t="s">
        <v>7</v>
      </c>
      <c r="H17" s="20">
        <f>I17-F17</f>
        <v>0</v>
      </c>
      <c r="I17" s="22">
        <f>F17*1.21</f>
        <v>0</v>
      </c>
      <c r="J17" s="2"/>
    </row>
    <row r="18" spans="1:10" ht="24" customHeight="1">
      <c r="A18" s="1"/>
      <c r="B18" s="11" t="s">
        <v>0</v>
      </c>
      <c r="C18" s="12">
        <v>6</v>
      </c>
      <c r="D18" s="13" t="s">
        <v>6</v>
      </c>
      <c r="E18" s="40">
        <v>0</v>
      </c>
      <c r="F18" s="14">
        <f>E18*C18</f>
        <v>0</v>
      </c>
      <c r="G18" s="15" t="s">
        <v>7</v>
      </c>
      <c r="H18" s="14">
        <f>I18-F18</f>
        <v>0</v>
      </c>
      <c r="I18" s="16">
        <f>F18*1.21</f>
        <v>0</v>
      </c>
      <c r="J18" s="2"/>
    </row>
    <row r="19" spans="1:10" ht="27">
      <c r="A19" s="1"/>
      <c r="B19" s="11" t="s">
        <v>29</v>
      </c>
      <c r="C19" s="12">
        <v>7</v>
      </c>
      <c r="D19" s="13" t="s">
        <v>6</v>
      </c>
      <c r="E19" s="40">
        <v>0</v>
      </c>
      <c r="F19" s="14">
        <f>E19*C19</f>
        <v>0</v>
      </c>
      <c r="G19" s="15" t="s">
        <v>7</v>
      </c>
      <c r="H19" s="14">
        <f>I19-F19</f>
        <v>0</v>
      </c>
      <c r="I19" s="16">
        <f>F19*1.21</f>
        <v>0</v>
      </c>
      <c r="J19" s="2"/>
    </row>
    <row r="20" spans="1:10" ht="24" customHeight="1">
      <c r="A20" s="1"/>
      <c r="B20" s="11" t="s">
        <v>0</v>
      </c>
      <c r="C20" s="12">
        <v>7</v>
      </c>
      <c r="D20" s="13" t="s">
        <v>6</v>
      </c>
      <c r="E20" s="40">
        <v>0</v>
      </c>
      <c r="F20" s="14">
        <f>E20*C20</f>
        <v>0</v>
      </c>
      <c r="G20" s="15" t="s">
        <v>7</v>
      </c>
      <c r="H20" s="14">
        <f>I20-F20</f>
        <v>0</v>
      </c>
      <c r="I20" s="16">
        <f>F20*1.21</f>
        <v>0</v>
      </c>
      <c r="J20" s="2"/>
    </row>
    <row r="21" spans="1:10" ht="24" customHeight="1">
      <c r="A21" s="1"/>
      <c r="B21" s="29" t="s">
        <v>23</v>
      </c>
      <c r="C21" s="30"/>
      <c r="D21" s="30"/>
      <c r="E21" s="30"/>
      <c r="F21" s="30"/>
      <c r="G21" s="30"/>
      <c r="H21" s="30"/>
      <c r="I21" s="31"/>
      <c r="J21" s="2"/>
    </row>
    <row r="22" spans="1:10" ht="33.75" customHeight="1">
      <c r="A22" s="1"/>
      <c r="B22" s="17" t="s">
        <v>33</v>
      </c>
      <c r="C22" s="18">
        <v>49</v>
      </c>
      <c r="D22" s="19" t="s">
        <v>6</v>
      </c>
      <c r="E22" s="39">
        <v>0</v>
      </c>
      <c r="F22" s="20">
        <f>E22*C22</f>
        <v>0</v>
      </c>
      <c r="G22" s="21" t="s">
        <v>7</v>
      </c>
      <c r="H22" s="20">
        <f>I22-F22</f>
        <v>0</v>
      </c>
      <c r="I22" s="22">
        <f>F22*1.21</f>
        <v>0</v>
      </c>
      <c r="J22" s="2"/>
    </row>
    <row r="23" spans="1:10" ht="24" customHeight="1">
      <c r="A23" s="1"/>
      <c r="B23" s="11" t="s">
        <v>0</v>
      </c>
      <c r="C23" s="12">
        <v>49</v>
      </c>
      <c r="D23" s="13" t="s">
        <v>6</v>
      </c>
      <c r="E23" s="40">
        <v>0</v>
      </c>
      <c r="F23" s="14">
        <f>E23*C23</f>
        <v>0</v>
      </c>
      <c r="G23" s="15" t="s">
        <v>7</v>
      </c>
      <c r="H23" s="14">
        <f>I23-F23</f>
        <v>0</v>
      </c>
      <c r="I23" s="16">
        <f>F23*1.21</f>
        <v>0</v>
      </c>
      <c r="J23" s="2"/>
    </row>
    <row r="24" spans="1:10" ht="24" customHeight="1">
      <c r="A24" s="1"/>
      <c r="B24" s="29" t="s">
        <v>24</v>
      </c>
      <c r="C24" s="30"/>
      <c r="D24" s="30"/>
      <c r="E24" s="30"/>
      <c r="F24" s="30"/>
      <c r="G24" s="30"/>
      <c r="H24" s="30"/>
      <c r="I24" s="31"/>
      <c r="J24" s="2"/>
    </row>
    <row r="25" spans="1:10" ht="36.75" customHeight="1">
      <c r="A25" s="1"/>
      <c r="B25" s="17" t="s">
        <v>30</v>
      </c>
      <c r="C25" s="18">
        <v>13</v>
      </c>
      <c r="D25" s="19" t="s">
        <v>6</v>
      </c>
      <c r="E25" s="39">
        <v>0</v>
      </c>
      <c r="F25" s="20">
        <f>E25*C25</f>
        <v>0</v>
      </c>
      <c r="G25" s="21" t="s">
        <v>7</v>
      </c>
      <c r="H25" s="20">
        <f>I25-F25</f>
        <v>0</v>
      </c>
      <c r="I25" s="22">
        <f>F25*1.21</f>
        <v>0</v>
      </c>
      <c r="J25" s="2"/>
    </row>
    <row r="26" spans="1:10" ht="24" customHeight="1">
      <c r="A26" s="1"/>
      <c r="B26" s="11" t="s">
        <v>0</v>
      </c>
      <c r="C26" s="12">
        <v>13</v>
      </c>
      <c r="D26" s="13" t="s">
        <v>6</v>
      </c>
      <c r="E26" s="40">
        <v>0</v>
      </c>
      <c r="F26" s="14">
        <f>E26*C26</f>
        <v>0</v>
      </c>
      <c r="G26" s="15" t="s">
        <v>7</v>
      </c>
      <c r="H26" s="14">
        <f>I26-F26</f>
        <v>0</v>
      </c>
      <c r="I26" s="16">
        <f>F26*1.21</f>
        <v>0</v>
      </c>
      <c r="J26" s="2"/>
    </row>
    <row r="27" spans="1:10" ht="24" customHeight="1">
      <c r="A27" s="1"/>
      <c r="B27" s="29" t="s">
        <v>25</v>
      </c>
      <c r="C27" s="30"/>
      <c r="D27" s="30"/>
      <c r="E27" s="30"/>
      <c r="F27" s="30"/>
      <c r="G27" s="30"/>
      <c r="H27" s="30"/>
      <c r="I27" s="31"/>
      <c r="J27" s="2"/>
    </row>
    <row r="28" spans="1:10" ht="27">
      <c r="A28" s="1"/>
      <c r="B28" s="17" t="s">
        <v>16</v>
      </c>
      <c r="C28" s="18">
        <v>18</v>
      </c>
      <c r="D28" s="19" t="s">
        <v>6</v>
      </c>
      <c r="E28" s="39">
        <v>0</v>
      </c>
      <c r="F28" s="20">
        <f>E28*C28</f>
        <v>0</v>
      </c>
      <c r="G28" s="21" t="s">
        <v>7</v>
      </c>
      <c r="H28" s="20">
        <f>I28-F28</f>
        <v>0</v>
      </c>
      <c r="I28" s="22">
        <f>F28*1.21</f>
        <v>0</v>
      </c>
      <c r="J28" s="2"/>
    </row>
    <row r="29" spans="1:10" ht="24" customHeight="1">
      <c r="A29" s="1"/>
      <c r="B29" s="11" t="s">
        <v>0</v>
      </c>
      <c r="C29" s="12">
        <v>18</v>
      </c>
      <c r="D29" s="13" t="s">
        <v>6</v>
      </c>
      <c r="E29" s="40">
        <v>0</v>
      </c>
      <c r="F29" s="14">
        <f>E29*C29</f>
        <v>0</v>
      </c>
      <c r="G29" s="15" t="s">
        <v>7</v>
      </c>
      <c r="H29" s="14">
        <f>I29-F29</f>
        <v>0</v>
      </c>
      <c r="I29" s="16">
        <f>F29*1.21</f>
        <v>0</v>
      </c>
      <c r="J29" s="2"/>
    </row>
    <row r="30" spans="1:10" ht="24" customHeight="1">
      <c r="A30" s="1"/>
      <c r="B30" s="11" t="s">
        <v>15</v>
      </c>
      <c r="C30" s="12">
        <v>18</v>
      </c>
      <c r="D30" s="13" t="s">
        <v>6</v>
      </c>
      <c r="E30" s="40">
        <v>0</v>
      </c>
      <c r="F30" s="14">
        <f>E30*C30</f>
        <v>0</v>
      </c>
      <c r="G30" s="15" t="s">
        <v>7</v>
      </c>
      <c r="H30" s="14">
        <f>I30-F30</f>
        <v>0</v>
      </c>
      <c r="I30" s="16">
        <f>F30*1.21</f>
        <v>0</v>
      </c>
      <c r="J30" s="2"/>
    </row>
    <row r="31" spans="1:10" ht="24" customHeight="1">
      <c r="A31" s="1"/>
      <c r="B31" s="29" t="s">
        <v>32</v>
      </c>
      <c r="C31" s="30"/>
      <c r="D31" s="30"/>
      <c r="E31" s="30"/>
      <c r="F31" s="30"/>
      <c r="G31" s="30"/>
      <c r="H31" s="30"/>
      <c r="I31" s="31"/>
      <c r="J31" s="2"/>
    </row>
    <row r="32" spans="1:10" ht="27" customHeight="1">
      <c r="A32" s="1"/>
      <c r="B32" s="17" t="s">
        <v>31</v>
      </c>
      <c r="C32" s="18">
        <v>6</v>
      </c>
      <c r="D32" s="19" t="s">
        <v>6</v>
      </c>
      <c r="E32" s="39">
        <v>0</v>
      </c>
      <c r="F32" s="20">
        <f>E32*C32</f>
        <v>0</v>
      </c>
      <c r="G32" s="21" t="s">
        <v>7</v>
      </c>
      <c r="H32" s="20">
        <f>I32-F32</f>
        <v>0</v>
      </c>
      <c r="I32" s="22">
        <f>F32*1.21</f>
        <v>0</v>
      </c>
      <c r="J32" s="2"/>
    </row>
    <row r="33" spans="1:10" ht="24" customHeight="1">
      <c r="A33" s="1"/>
      <c r="B33" s="23" t="s">
        <v>0</v>
      </c>
      <c r="C33" s="24">
        <v>6</v>
      </c>
      <c r="D33" s="25" t="s">
        <v>6</v>
      </c>
      <c r="E33" s="41">
        <v>0</v>
      </c>
      <c r="F33" s="26">
        <f>E33*C33</f>
        <v>0</v>
      </c>
      <c r="G33" s="27" t="s">
        <v>7</v>
      </c>
      <c r="H33" s="26">
        <f>I33-F33</f>
        <v>0</v>
      </c>
      <c r="I33" s="28">
        <f>F33*1.21</f>
        <v>0</v>
      </c>
      <c r="J33" s="2"/>
    </row>
    <row r="34" spans="1:10" ht="24" customHeight="1">
      <c r="A34" s="1"/>
      <c r="B34" s="29" t="s">
        <v>26</v>
      </c>
      <c r="C34" s="30"/>
      <c r="D34" s="30"/>
      <c r="E34" s="30"/>
      <c r="F34" s="30"/>
      <c r="G34" s="30"/>
      <c r="H34" s="30"/>
      <c r="I34" s="31"/>
      <c r="J34" s="2"/>
    </row>
    <row r="35" spans="1:10" ht="30.75" customHeight="1">
      <c r="A35" s="1"/>
      <c r="B35" s="17" t="s">
        <v>29</v>
      </c>
      <c r="C35" s="18">
        <v>2</v>
      </c>
      <c r="D35" s="19" t="s">
        <v>6</v>
      </c>
      <c r="E35" s="39">
        <v>0</v>
      </c>
      <c r="F35" s="20">
        <f>E35*C35</f>
        <v>0</v>
      </c>
      <c r="G35" s="21" t="s">
        <v>7</v>
      </c>
      <c r="H35" s="20">
        <f>I35-F35</f>
        <v>0</v>
      </c>
      <c r="I35" s="22">
        <f>F35*1.21</f>
        <v>0</v>
      </c>
      <c r="J35" s="2"/>
    </row>
    <row r="36" spans="1:10" ht="24" customHeight="1">
      <c r="A36" s="1"/>
      <c r="B36" s="11" t="s">
        <v>0</v>
      </c>
      <c r="C36" s="12">
        <v>2</v>
      </c>
      <c r="D36" s="13" t="s">
        <v>6</v>
      </c>
      <c r="E36" s="40">
        <v>0</v>
      </c>
      <c r="F36" s="14">
        <f>E36*C36</f>
        <v>0</v>
      </c>
      <c r="G36" s="15" t="s">
        <v>7</v>
      </c>
      <c r="H36" s="14">
        <f>I36-F36</f>
        <v>0</v>
      </c>
      <c r="I36" s="16">
        <f>F36*1.21</f>
        <v>0</v>
      </c>
      <c r="J36" s="2"/>
    </row>
    <row r="37" spans="1:10" ht="24" customHeight="1">
      <c r="A37" s="1"/>
      <c r="B37" s="29" t="s">
        <v>27</v>
      </c>
      <c r="C37" s="30"/>
      <c r="D37" s="30"/>
      <c r="E37" s="30"/>
      <c r="F37" s="30"/>
      <c r="G37" s="30"/>
      <c r="H37" s="30"/>
      <c r="I37" s="31"/>
      <c r="J37" s="2"/>
    </row>
    <row r="38" spans="1:10" ht="24" customHeight="1">
      <c r="A38" s="1"/>
      <c r="B38" s="11" t="s">
        <v>9</v>
      </c>
      <c r="C38" s="12">
        <v>1</v>
      </c>
      <c r="D38" s="13" t="s">
        <v>6</v>
      </c>
      <c r="E38" s="40">
        <v>0</v>
      </c>
      <c r="F38" s="14">
        <f>E38*C38</f>
        <v>0</v>
      </c>
      <c r="G38" s="15" t="s">
        <v>7</v>
      </c>
      <c r="H38" s="14">
        <f>I38-F38</f>
        <v>0</v>
      </c>
      <c r="I38" s="16">
        <f>F38*1.21</f>
        <v>0</v>
      </c>
      <c r="J38" s="2"/>
    </row>
    <row r="39" spans="1:10" ht="24" customHeight="1">
      <c r="A39" s="1"/>
      <c r="B39" s="11" t="s">
        <v>10</v>
      </c>
      <c r="C39" s="12">
        <v>1</v>
      </c>
      <c r="D39" s="13" t="s">
        <v>6</v>
      </c>
      <c r="E39" s="40">
        <v>0</v>
      </c>
      <c r="F39" s="14">
        <f>E39*C39</f>
        <v>0</v>
      </c>
      <c r="G39" s="15" t="s">
        <v>7</v>
      </c>
      <c r="H39" s="14">
        <f>I39-F39</f>
        <v>0</v>
      </c>
      <c r="I39" s="16">
        <f>F39*1.21</f>
        <v>0</v>
      </c>
      <c r="J39" s="2"/>
    </row>
    <row r="40" spans="1:10" ht="24" customHeight="1">
      <c r="A40" s="1"/>
      <c r="B40" s="11" t="s">
        <v>11</v>
      </c>
      <c r="C40" s="12">
        <v>1</v>
      </c>
      <c r="D40" s="13" t="s">
        <v>6</v>
      </c>
      <c r="E40" s="40">
        <v>0</v>
      </c>
      <c r="F40" s="14">
        <f>E40*C40</f>
        <v>0</v>
      </c>
      <c r="G40" s="15" t="s">
        <v>7</v>
      </c>
      <c r="H40" s="14">
        <f>I40-F40</f>
        <v>0</v>
      </c>
      <c r="I40" s="16">
        <f>F40*1.21</f>
        <v>0</v>
      </c>
      <c r="J40" s="2"/>
    </row>
    <row r="41" spans="1:10" ht="24" customHeight="1">
      <c r="A41" s="1"/>
      <c r="B41" s="11" t="s">
        <v>12</v>
      </c>
      <c r="C41" s="12">
        <v>1</v>
      </c>
      <c r="D41" s="13" t="s">
        <v>6</v>
      </c>
      <c r="E41" s="40">
        <v>0</v>
      </c>
      <c r="F41" s="14">
        <f>E41*C41</f>
        <v>0</v>
      </c>
      <c r="G41" s="15" t="s">
        <v>7</v>
      </c>
      <c r="H41" s="14">
        <f>I41-F41</f>
        <v>0</v>
      </c>
      <c r="I41" s="16">
        <f>F41*1.21</f>
        <v>0</v>
      </c>
      <c r="J41" s="2"/>
    </row>
    <row r="42" spans="1:10" ht="24" customHeight="1">
      <c r="A42" s="1"/>
      <c r="B42" s="23" t="s">
        <v>13</v>
      </c>
      <c r="C42" s="24">
        <v>1</v>
      </c>
      <c r="D42" s="25" t="s">
        <v>6</v>
      </c>
      <c r="E42" s="41">
        <v>0</v>
      </c>
      <c r="F42" s="26">
        <f>E42*C42</f>
        <v>0</v>
      </c>
      <c r="G42" s="27" t="s">
        <v>7</v>
      </c>
      <c r="H42" s="26">
        <f>I42-F42</f>
        <v>0</v>
      </c>
      <c r="I42" s="28">
        <f>F42*1.21</f>
        <v>0</v>
      </c>
      <c r="J42" s="2"/>
    </row>
    <row r="43" spans="1:10" s="6" customFormat="1" ht="26.25" customHeight="1">
      <c r="A43" s="4"/>
      <c r="B43" s="32" t="s">
        <v>8</v>
      </c>
      <c r="C43" s="33"/>
      <c r="D43" s="33"/>
      <c r="E43" s="33"/>
      <c r="F43" s="34">
        <f>SUM(F1:F42)</f>
        <v>0</v>
      </c>
      <c r="G43" s="34"/>
      <c r="H43" s="34">
        <f>SUM(H1:H42)</f>
        <v>0</v>
      </c>
      <c r="I43" s="35">
        <f>SUM(F43:H43)</f>
        <v>0</v>
      </c>
      <c r="J43" s="5"/>
    </row>
  </sheetData>
  <sheetProtection sheet="1"/>
  <mergeCells count="11">
    <mergeCell ref="B24:I24"/>
    <mergeCell ref="B27:I27"/>
    <mergeCell ref="B31:I31"/>
    <mergeCell ref="B34:I34"/>
    <mergeCell ref="B37:I37"/>
    <mergeCell ref="B1:I1"/>
    <mergeCell ref="B3:I3"/>
    <mergeCell ref="B6:I6"/>
    <mergeCell ref="B12:I12"/>
    <mergeCell ref="B16:I16"/>
    <mergeCell ref="B21:I21"/>
  </mergeCells>
  <printOptions/>
  <pageMargins left="0" right="0" top="0" bottom="0" header="0" footer="0"/>
  <pageSetup fitToHeight="0" fitToWidth="0" horizontalDpi="1" verticalDpi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hrm</cp:lastModifiedBy>
  <cp:lastPrinted>2023-12-06T07:30:58Z</cp:lastPrinted>
  <dcterms:created xsi:type="dcterms:W3CDTF">2023-12-05T13:29:53Z</dcterms:created>
  <dcterms:modified xsi:type="dcterms:W3CDTF">2023-12-06T11:48:18Z</dcterms:modified>
  <cp:category/>
  <cp:version/>
  <cp:contentType/>
  <cp:contentStatus/>
</cp:coreProperties>
</file>